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OCTUBRE 2022\"/>
    </mc:Choice>
  </mc:AlternateContent>
  <xr:revisionPtr revIDLastSave="0" documentId="13_ncr:1_{179EEF13-F1AB-44C3-9E67-AC084FFADFD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<sst xmlns="http://schemas.openxmlformats.org/spreadsheetml/2006/main" count="111" uniqueCount="81">
  <si>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</si>
  <si>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</si>
  <si>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</si>
  <si>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</si>
  <si>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</si>
  <si>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</si>
  <si>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</si>
  <si>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</si>
  <si>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</si>
  <si>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</si>
  <si>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</si>
  <si>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</si>
  <si>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</si>
  <si>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</si>
  <si>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</si>
  <si>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</si>
  <si>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</si>
  <si>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</si>
  <si>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</si>
  <si>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</si>
  <si>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</si>
  <si>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</si>
  <si>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</si>
  <si>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</si>
  <si>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</si>
  <si>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</si>
  <si>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</si>
  <si>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</si>
  <si>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</si>
  <si>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</si>
  <si>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</si>
  <si>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</si>
  <si>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</si>
  <si>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</si>
  <si>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</si>
  <si>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</si>
  <si>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</si>
  <si>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</si>
  <si>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</si>
  <si>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</si>
  <si>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</si>
  <si>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</si>
  <si>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</si>
  <si>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</si>
  <si>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</si>
  <si>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</si>
  <si>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</si>
  <si>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</si>
  <si>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</si>
  <si>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</si>
  <si>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</si>
  <si>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</si>
  <si>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</si>
  <si>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</si>
  <si>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</si>
  <si>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</si>
  <si>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</si>
  <si>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</si>
  <si>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</si>
  <si>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</si>
  <si>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</si>
  <si>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</si>
  <si>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</si>
  <si>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</si>
  <si>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</si>
  <si>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</si>
  <si>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</si>
  <si>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</si>
  <si>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</si>
  <si>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</si>
  <si>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</si>
  <si>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</si>
  <si>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</si>
  <si>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</si>
  <si>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GOBERNADOR DEPARTAMENTAL</t>
  </si>
  <si>
    <t>OBSERVACIONES</t>
  </si>
  <si>
    <t>JUAN CARLOS RUWET CASTELLANOS</t>
  </si>
  <si>
    <t>DORA ESPERANZA RAMIREZ FIGUEROA DE CUELLAR</t>
  </si>
  <si>
    <t>MES DE OCTUBRE  DEL 2022</t>
  </si>
  <si>
    <t>Fecha de emisión: 07/11/2022</t>
  </si>
  <si>
    <t>OSCAR ELIAS MARROQUIN TOJ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</si>
</sst>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zoomScale="90" zoomScaleNormal="100" zoomScalePageLayoutView="90" workbookViewId="0">
      <selection activeCell="C4" sqref="C4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9.570312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30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68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69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78</v>
      </c>
      <c r="L6" s="49"/>
      <c r="M6" s="49"/>
      <c r="N6" s="49"/>
      <c r="O6" s="49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75</v>
      </c>
    </row>
    <row r="8" spans="1:33" s="1" customFormat="1" ht="18" x14ac:dyDescent="0.2">
      <c r="A8" s="30">
        <v>1</v>
      </c>
      <c r="B8" s="42" t="s">
        <v>80</v>
      </c>
      <c r="C8" s="43"/>
      <c r="D8" s="43"/>
      <c r="E8" s="27"/>
      <c r="F8" s="27"/>
      <c r="G8" s="28"/>
      <c r="H8" s="32" t="s">
        <v>74</v>
      </c>
      <c r="I8" s="32" t="s">
        <v>74</v>
      </c>
      <c r="J8" s="32">
        <v>401</v>
      </c>
      <c r="K8" s="33">
        <v>6066</v>
      </c>
      <c r="L8" s="33">
        <v>4800</v>
      </c>
      <c r="M8" s="33">
        <v>0</v>
      </c>
      <c r="N8" s="33">
        <v>3250</v>
      </c>
      <c r="O8" s="33">
        <v>250</v>
      </c>
      <c r="P8" s="33">
        <v>1550</v>
      </c>
      <c r="Q8" s="34">
        <v>3000</v>
      </c>
      <c r="R8" s="34"/>
      <c r="S8" s="35"/>
      <c r="T8" s="35">
        <v>0</v>
      </c>
      <c r="U8" s="35">
        <v>0</v>
      </c>
      <c r="V8" s="36">
        <v>0</v>
      </c>
      <c r="W8" s="37">
        <f>SUM(K8:V8)</f>
        <v>18916</v>
      </c>
      <c r="X8" s="38">
        <v>0</v>
      </c>
      <c r="Y8" s="38">
        <v>0</v>
      </c>
      <c r="Z8" s="38">
        <v>210</v>
      </c>
      <c r="AA8" s="38">
        <v>0</v>
      </c>
      <c r="AB8" s="38">
        <v>561.14</v>
      </c>
      <c r="AC8" s="38">
        <v>2349.9</v>
      </c>
      <c r="AD8" s="38">
        <v>0</v>
      </c>
      <c r="AE8" s="23">
        <f>W8-X8-Y8-Z8-AA8-AB8-AC8-AD8</f>
        <v>15794.960000000001</v>
      </c>
      <c r="AF8" s="40"/>
    </row>
    <row r="9" spans="1:33" ht="28.5" customHeight="1" x14ac:dyDescent="0.25">
      <c r="A9" s="31">
        <v>2</v>
      </c>
      <c r="B9" s="50" t="s">
        <v>77</v>
      </c>
      <c r="C9" s="51"/>
      <c r="D9" s="51"/>
      <c r="E9" s="52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2100</v>
      </c>
      <c r="M9" s="19">
        <v>75</v>
      </c>
      <c r="N9" s="19">
        <v>0</v>
      </c>
      <c r="O9" s="19">
        <v>250</v>
      </c>
      <c r="P9" s="19">
        <v>2100</v>
      </c>
      <c r="Q9" s="19">
        <v>0</v>
      </c>
      <c r="R9" s="19">
        <v>0</v>
      </c>
      <c r="S9" s="22">
        <v>4795</v>
      </c>
      <c r="T9" s="20">
        <v>0</v>
      </c>
      <c r="U9" s="20">
        <v>0</v>
      </c>
      <c r="V9" s="24">
        <v>0</v>
      </c>
      <c r="W9" s="21">
        <f>SUM(K9:V9)</f>
        <v>11440</v>
      </c>
      <c r="X9" s="22">
        <v>30</v>
      </c>
      <c r="Y9" s="22">
        <v>0</v>
      </c>
      <c r="Z9" s="22">
        <v>85.95</v>
      </c>
      <c r="AA9" s="22">
        <v>191.85</v>
      </c>
      <c r="AB9" s="22">
        <v>17.12</v>
      </c>
      <c r="AC9" s="22">
        <v>831.35</v>
      </c>
      <c r="AD9" s="22">
        <v>830.68</v>
      </c>
      <c r="AE9" s="23">
        <f>(W9-X9-Y9-Z9-AA9-AB9-AC9-AD9)</f>
        <v>9453.0499999999975</v>
      </c>
      <c r="AF9" s="39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2100</v>
      </c>
      <c r="M10" s="19">
        <v>75</v>
      </c>
      <c r="N10" s="19">
        <v>0</v>
      </c>
      <c r="O10" s="19">
        <v>250</v>
      </c>
      <c r="P10" s="19">
        <v>2100</v>
      </c>
      <c r="Q10" s="19">
        <v>0</v>
      </c>
      <c r="R10" s="19">
        <v>0</v>
      </c>
      <c r="S10" s="22">
        <v>4795</v>
      </c>
      <c r="T10" s="20">
        <v>0</v>
      </c>
      <c r="U10" s="20">
        <v>0</v>
      </c>
      <c r="V10" s="20">
        <v>0</v>
      </c>
      <c r="W10" s="21">
        <f>SUM(K10:V10)</f>
        <v>11440</v>
      </c>
      <c r="X10" s="22">
        <v>0</v>
      </c>
      <c r="Y10" s="22">
        <v>0</v>
      </c>
      <c r="Z10" s="22">
        <v>0</v>
      </c>
      <c r="AA10" s="22">
        <v>191.85</v>
      </c>
      <c r="AB10" s="22">
        <v>17.12</v>
      </c>
      <c r="AC10" s="22">
        <v>831.35</v>
      </c>
      <c r="AD10" s="22">
        <v>0</v>
      </c>
      <c r="AE10" s="23">
        <f t="shared" ref="AE10:AE24" si="0">(W10-X10-Y10-Z10-AA10-AB10-AC10-AD10)</f>
        <v>10399.679999999998</v>
      </c>
      <c r="AF10" s="39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2100</v>
      </c>
      <c r="M11" s="19">
        <v>50</v>
      </c>
      <c r="N11" s="19">
        <v>0</v>
      </c>
      <c r="O11" s="19">
        <v>250</v>
      </c>
      <c r="P11" s="19">
        <v>2100</v>
      </c>
      <c r="Q11" s="19">
        <v>0</v>
      </c>
      <c r="R11" s="19">
        <v>0</v>
      </c>
      <c r="S11" s="22">
        <v>4610</v>
      </c>
      <c r="T11" s="20">
        <v>0</v>
      </c>
      <c r="U11" s="20">
        <v>0</v>
      </c>
      <c r="V11" s="24">
        <v>0</v>
      </c>
      <c r="W11" s="21">
        <f t="shared" ref="W11:W24" si="1">SUM(K11:V11)</f>
        <v>11070</v>
      </c>
      <c r="X11" s="22">
        <v>30</v>
      </c>
      <c r="Y11" s="22">
        <v>60</v>
      </c>
      <c r="Z11" s="22">
        <v>83.46</v>
      </c>
      <c r="AA11" s="22">
        <v>186.3</v>
      </c>
      <c r="AB11" s="22">
        <v>9.26</v>
      </c>
      <c r="AC11" s="22">
        <v>807.3</v>
      </c>
      <c r="AD11" s="22">
        <v>2368.31</v>
      </c>
      <c r="AE11" s="23">
        <f t="shared" si="0"/>
        <v>7525.3700000000026</v>
      </c>
      <c r="AF11" s="39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1800</v>
      </c>
      <c r="M12" s="19">
        <v>75</v>
      </c>
      <c r="N12" s="19">
        <v>0</v>
      </c>
      <c r="O12" s="19">
        <v>250</v>
      </c>
      <c r="P12" s="19">
        <v>1800</v>
      </c>
      <c r="Q12" s="19">
        <v>0</v>
      </c>
      <c r="R12" s="19">
        <v>0</v>
      </c>
      <c r="S12" s="22">
        <v>3867</v>
      </c>
      <c r="T12" s="20">
        <v>0</v>
      </c>
      <c r="U12" s="20">
        <v>0</v>
      </c>
      <c r="V12" s="20">
        <v>0</v>
      </c>
      <c r="W12" s="21">
        <f t="shared" si="1"/>
        <v>9584</v>
      </c>
      <c r="X12" s="22">
        <v>0</v>
      </c>
      <c r="Y12" s="22">
        <v>0</v>
      </c>
      <c r="Z12" s="22">
        <v>0</v>
      </c>
      <c r="AA12" s="22">
        <v>164.01</v>
      </c>
      <c r="AB12" s="22">
        <v>0</v>
      </c>
      <c r="AC12" s="22">
        <v>656.04</v>
      </c>
      <c r="AD12" s="22"/>
      <c r="AE12" s="23">
        <f t="shared" si="0"/>
        <v>8763.9500000000007</v>
      </c>
      <c r="AF12" s="39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1800</v>
      </c>
      <c r="M13" s="19">
        <v>50</v>
      </c>
      <c r="N13" s="19">
        <v>0</v>
      </c>
      <c r="O13" s="19">
        <v>250</v>
      </c>
      <c r="P13" s="19">
        <v>1800</v>
      </c>
      <c r="Q13" s="19">
        <v>0</v>
      </c>
      <c r="R13" s="19">
        <v>0</v>
      </c>
      <c r="S13" s="22">
        <v>3526</v>
      </c>
      <c r="T13" s="20">
        <v>0</v>
      </c>
      <c r="U13" s="20">
        <v>0</v>
      </c>
      <c r="V13" s="20">
        <v>0</v>
      </c>
      <c r="W13" s="21">
        <f t="shared" si="1"/>
        <v>8902</v>
      </c>
      <c r="X13" s="22"/>
      <c r="Y13" s="22"/>
      <c r="Z13" s="22"/>
      <c r="AA13" s="22">
        <v>153.78</v>
      </c>
      <c r="AB13" s="22"/>
      <c r="AC13" s="22">
        <v>615.12</v>
      </c>
      <c r="AD13" s="22"/>
      <c r="AE13" s="23">
        <f t="shared" si="0"/>
        <v>8133.0999999999995</v>
      </c>
      <c r="AF13" s="39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1800</v>
      </c>
      <c r="M14" s="19">
        <v>50</v>
      </c>
      <c r="N14" s="19">
        <v>0</v>
      </c>
      <c r="O14" s="19">
        <v>250</v>
      </c>
      <c r="P14" s="19">
        <v>1800</v>
      </c>
      <c r="Q14" s="19">
        <v>0</v>
      </c>
      <c r="R14" s="19">
        <v>0</v>
      </c>
      <c r="S14" s="22">
        <v>3526</v>
      </c>
      <c r="T14" s="20">
        <v>0</v>
      </c>
      <c r="U14" s="20">
        <v>0</v>
      </c>
      <c r="V14" s="20">
        <v>0</v>
      </c>
      <c r="W14" s="21">
        <f t="shared" si="1"/>
        <v>8902</v>
      </c>
      <c r="X14" s="22"/>
      <c r="Y14" s="22"/>
      <c r="Z14" s="22"/>
      <c r="AA14" s="22">
        <v>153.78</v>
      </c>
      <c r="AB14" s="22"/>
      <c r="AC14" s="22">
        <v>615.12</v>
      </c>
      <c r="AD14" s="22"/>
      <c r="AE14" s="23">
        <f t="shared" si="0"/>
        <v>8133.0999999999995</v>
      </c>
      <c r="AF14" s="39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1800</v>
      </c>
      <c r="M15" s="19">
        <v>75</v>
      </c>
      <c r="N15" s="19">
        <v>0</v>
      </c>
      <c r="O15" s="19">
        <v>250</v>
      </c>
      <c r="P15" s="19">
        <v>1800</v>
      </c>
      <c r="Q15" s="19">
        <v>0</v>
      </c>
      <c r="R15" s="19">
        <v>0</v>
      </c>
      <c r="S15" s="22">
        <v>3526</v>
      </c>
      <c r="T15" s="20">
        <v>0</v>
      </c>
      <c r="U15" s="20">
        <v>0</v>
      </c>
      <c r="V15" s="20">
        <v>0</v>
      </c>
      <c r="W15" s="21">
        <f t="shared" si="1"/>
        <v>8927</v>
      </c>
      <c r="X15" s="22"/>
      <c r="Y15" s="22"/>
      <c r="Z15" s="22"/>
      <c r="AA15" s="22">
        <v>154.53</v>
      </c>
      <c r="AB15" s="22"/>
      <c r="AC15" s="22">
        <v>618.12</v>
      </c>
      <c r="AD15" s="22">
        <v>1893.8</v>
      </c>
      <c r="AE15" s="23">
        <f t="shared" si="0"/>
        <v>6260.5499999999993</v>
      </c>
      <c r="AF15" s="39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1800</v>
      </c>
      <c r="M16" s="19">
        <v>50</v>
      </c>
      <c r="N16" s="19">
        <v>0</v>
      </c>
      <c r="O16" s="19">
        <v>250</v>
      </c>
      <c r="P16" s="19">
        <v>1800</v>
      </c>
      <c r="Q16" s="19">
        <v>0</v>
      </c>
      <c r="R16" s="19">
        <v>0</v>
      </c>
      <c r="S16" s="22">
        <v>3526</v>
      </c>
      <c r="T16" s="20">
        <v>0</v>
      </c>
      <c r="U16" s="20">
        <v>0</v>
      </c>
      <c r="V16" s="20">
        <v>0</v>
      </c>
      <c r="W16" s="21">
        <f t="shared" si="1"/>
        <v>8902</v>
      </c>
      <c r="X16" s="22">
        <v>0</v>
      </c>
      <c r="Y16" s="22">
        <v>0</v>
      </c>
      <c r="Z16" s="22"/>
      <c r="AA16" s="22">
        <v>153.78</v>
      </c>
      <c r="AB16" s="22"/>
      <c r="AC16" s="22">
        <v>615.12</v>
      </c>
      <c r="AD16" s="22">
        <v>1118.6099999999999</v>
      </c>
      <c r="AE16" s="23">
        <f t="shared" si="0"/>
        <v>7014.49</v>
      </c>
      <c r="AF16" s="39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2100</v>
      </c>
      <c r="M17" s="19">
        <v>75</v>
      </c>
      <c r="N17" s="19">
        <v>0</v>
      </c>
      <c r="O17" s="19">
        <v>250</v>
      </c>
      <c r="P17" s="19">
        <v>2100</v>
      </c>
      <c r="Q17" s="19">
        <v>0</v>
      </c>
      <c r="R17" s="19">
        <v>0</v>
      </c>
      <c r="S17" s="22">
        <v>4885</v>
      </c>
      <c r="T17" s="20">
        <v>0</v>
      </c>
      <c r="U17" s="20">
        <v>0</v>
      </c>
      <c r="V17" s="20">
        <v>0</v>
      </c>
      <c r="W17" s="21">
        <f t="shared" si="1"/>
        <v>11370</v>
      </c>
      <c r="X17" s="22">
        <v>0</v>
      </c>
      <c r="Y17" s="22">
        <v>60</v>
      </c>
      <c r="Z17" s="22">
        <v>0</v>
      </c>
      <c r="AA17" s="22">
        <v>187.05</v>
      </c>
      <c r="AB17" s="22">
        <v>10.32</v>
      </c>
      <c r="AC17" s="22">
        <v>810.55</v>
      </c>
      <c r="AD17" s="22">
        <v>2466.0700000000002</v>
      </c>
      <c r="AE17" s="23">
        <f t="shared" si="0"/>
        <v>7836.010000000002</v>
      </c>
      <c r="AF17" s="39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2100</v>
      </c>
      <c r="M18" s="41">
        <v>50</v>
      </c>
      <c r="N18" s="19">
        <v>0</v>
      </c>
      <c r="O18" s="19">
        <v>250</v>
      </c>
      <c r="P18" s="19">
        <v>2100</v>
      </c>
      <c r="Q18" s="19">
        <v>0</v>
      </c>
      <c r="R18" s="19">
        <v>0</v>
      </c>
      <c r="S18" s="22">
        <v>4885</v>
      </c>
      <c r="T18" s="20">
        <v>0</v>
      </c>
      <c r="U18" s="20">
        <v>0</v>
      </c>
      <c r="V18" s="20">
        <v>0</v>
      </c>
      <c r="W18" s="21">
        <f t="shared" si="1"/>
        <v>11345</v>
      </c>
      <c r="X18" s="22">
        <v>0</v>
      </c>
      <c r="Y18" s="22">
        <v>0</v>
      </c>
      <c r="Z18" s="22">
        <v>83.46</v>
      </c>
      <c r="AA18" s="22">
        <v>186.3</v>
      </c>
      <c r="AB18" s="22">
        <v>9.26</v>
      </c>
      <c r="AC18" s="22">
        <v>807.3</v>
      </c>
      <c r="AD18" s="22">
        <v>2422.5700000000002</v>
      </c>
      <c r="AE18" s="23">
        <f t="shared" si="0"/>
        <v>7836.1100000000024</v>
      </c>
      <c r="AF18" s="39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2100</v>
      </c>
      <c r="M19" s="19">
        <v>75</v>
      </c>
      <c r="N19" s="19">
        <v>0</v>
      </c>
      <c r="O19" s="19">
        <v>250</v>
      </c>
      <c r="P19" s="19">
        <v>2100</v>
      </c>
      <c r="Q19" s="19">
        <v>0</v>
      </c>
      <c r="R19" s="19">
        <v>0</v>
      </c>
      <c r="S19" s="22">
        <v>5279</v>
      </c>
      <c r="T19" s="20">
        <v>0</v>
      </c>
      <c r="U19" s="20">
        <v>0</v>
      </c>
      <c r="V19" s="24">
        <v>0</v>
      </c>
      <c r="W19" s="21">
        <f t="shared" si="1"/>
        <v>12408</v>
      </c>
      <c r="X19" s="22">
        <v>30</v>
      </c>
      <c r="Y19" s="22">
        <v>60</v>
      </c>
      <c r="Z19" s="22">
        <v>92.45</v>
      </c>
      <c r="AA19" s="22">
        <v>206.37</v>
      </c>
      <c r="AB19" s="22">
        <v>37.69</v>
      </c>
      <c r="AC19" s="22">
        <v>894.27</v>
      </c>
      <c r="AD19" s="22">
        <v>1205.93</v>
      </c>
      <c r="AE19" s="23">
        <f t="shared" si="0"/>
        <v>9881.2899999999972</v>
      </c>
      <c r="AF19" s="39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2100</v>
      </c>
      <c r="M20" s="19">
        <v>50</v>
      </c>
      <c r="N20" s="19"/>
      <c r="O20" s="19">
        <v>250</v>
      </c>
      <c r="P20" s="19">
        <v>2100</v>
      </c>
      <c r="Q20" s="19">
        <v>0</v>
      </c>
      <c r="R20" s="19">
        <v>0</v>
      </c>
      <c r="S20" s="22">
        <v>4795</v>
      </c>
      <c r="T20" s="20">
        <v>0</v>
      </c>
      <c r="U20" s="20">
        <v>0</v>
      </c>
      <c r="V20" s="24">
        <v>0</v>
      </c>
      <c r="W20" s="21">
        <f t="shared" si="1"/>
        <v>11415</v>
      </c>
      <c r="X20" s="22"/>
      <c r="Y20" s="22">
        <v>60</v>
      </c>
      <c r="Z20" s="22">
        <v>85.61</v>
      </c>
      <c r="AA20" s="22">
        <v>191.1</v>
      </c>
      <c r="AB20" s="22">
        <v>16.059999999999999</v>
      </c>
      <c r="AC20" s="22">
        <v>828.1</v>
      </c>
      <c r="AD20" s="22">
        <v>2315.77</v>
      </c>
      <c r="AE20" s="23">
        <f t="shared" si="0"/>
        <v>7918.3599999999988</v>
      </c>
      <c r="AF20" s="39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2100</v>
      </c>
      <c r="M21" s="19">
        <v>75</v>
      </c>
      <c r="N21" s="19">
        <v>0</v>
      </c>
      <c r="O21" s="19">
        <v>250</v>
      </c>
      <c r="P21" s="19">
        <v>2100</v>
      </c>
      <c r="Q21" s="19">
        <v>0</v>
      </c>
      <c r="R21" s="19">
        <v>0</v>
      </c>
      <c r="S21" s="22">
        <v>4795</v>
      </c>
      <c r="T21" s="20">
        <v>0</v>
      </c>
      <c r="U21" s="20">
        <v>0</v>
      </c>
      <c r="V21" s="24">
        <v>0</v>
      </c>
      <c r="W21" s="21">
        <f t="shared" si="1"/>
        <v>11440</v>
      </c>
      <c r="X21" s="22">
        <v>30</v>
      </c>
      <c r="Y21" s="22">
        <v>60</v>
      </c>
      <c r="Z21" s="22">
        <v>85.98</v>
      </c>
      <c r="AA21" s="22">
        <v>191.85</v>
      </c>
      <c r="AB21" s="22">
        <v>17.12</v>
      </c>
      <c r="AC21" s="22">
        <v>831.35</v>
      </c>
      <c r="AD21" s="22">
        <v>0</v>
      </c>
      <c r="AE21" s="23">
        <f t="shared" si="0"/>
        <v>10223.699999999999</v>
      </c>
      <c r="AF21" s="39"/>
    </row>
    <row r="22" spans="1:32" ht="19.5" x14ac:dyDescent="0.25">
      <c r="A22" s="30">
        <v>15</v>
      </c>
      <c r="B22" s="50" t="s">
        <v>20</v>
      </c>
      <c r="C22" s="51"/>
      <c r="D22" s="51"/>
      <c r="E22" s="52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1800</v>
      </c>
      <c r="M22" s="19">
        <v>50</v>
      </c>
      <c r="N22" s="19">
        <v>0</v>
      </c>
      <c r="O22" s="19">
        <v>250</v>
      </c>
      <c r="P22" s="19">
        <v>1800</v>
      </c>
      <c r="Q22" s="19">
        <v>0</v>
      </c>
      <c r="R22" s="19">
        <v>0</v>
      </c>
      <c r="S22" s="22">
        <v>3155</v>
      </c>
      <c r="T22" s="20">
        <v>0</v>
      </c>
      <c r="U22" s="20">
        <v>0</v>
      </c>
      <c r="V22" s="20">
        <v>0</v>
      </c>
      <c r="W22" s="21">
        <f t="shared" si="1"/>
        <v>8160</v>
      </c>
      <c r="X22" s="22">
        <v>0</v>
      </c>
      <c r="Y22" s="22">
        <v>60</v>
      </c>
      <c r="Z22" s="22">
        <v>0</v>
      </c>
      <c r="AA22" s="22">
        <v>142.65</v>
      </c>
      <c r="AB22" s="22">
        <v>16.059999999999999</v>
      </c>
      <c r="AC22" s="22">
        <v>570.6</v>
      </c>
      <c r="AD22" s="22">
        <v>0</v>
      </c>
      <c r="AE22" s="23">
        <f t="shared" si="0"/>
        <v>7370.69</v>
      </c>
      <c r="AF22" s="39"/>
    </row>
    <row r="23" spans="1:32" ht="22.5" customHeight="1" x14ac:dyDescent="0.25">
      <c r="A23" s="31">
        <v>16</v>
      </c>
      <c r="B23" s="50" t="s">
        <v>21</v>
      </c>
      <c r="C23" s="51"/>
      <c r="D23" s="51"/>
      <c r="E23" s="52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2100</v>
      </c>
      <c r="M23" s="19">
        <v>50</v>
      </c>
      <c r="N23" s="19">
        <v>0</v>
      </c>
      <c r="O23" s="19">
        <v>250</v>
      </c>
      <c r="P23" s="19">
        <v>2100</v>
      </c>
      <c r="Q23" s="19">
        <v>0</v>
      </c>
      <c r="R23" s="19">
        <v>0</v>
      </c>
      <c r="S23" s="22">
        <v>4795</v>
      </c>
      <c r="T23" s="20">
        <v>0</v>
      </c>
      <c r="U23" s="20">
        <v>0</v>
      </c>
      <c r="V23" s="20">
        <v>0</v>
      </c>
      <c r="W23" s="21">
        <f t="shared" si="1"/>
        <v>11415</v>
      </c>
      <c r="X23" s="22">
        <v>0</v>
      </c>
      <c r="Y23" s="22">
        <v>0</v>
      </c>
      <c r="Z23" s="22">
        <v>85.61</v>
      </c>
      <c r="AA23" s="22">
        <v>191.1</v>
      </c>
      <c r="AB23" s="22">
        <v>15.42</v>
      </c>
      <c r="AC23" s="22">
        <v>828.1</v>
      </c>
      <c r="AD23" s="22">
        <v>121.88</v>
      </c>
      <c r="AE23" s="23">
        <f t="shared" si="0"/>
        <v>10172.89</v>
      </c>
      <c r="AF23" s="39"/>
    </row>
    <row r="24" spans="1:32" ht="18.75" customHeight="1" x14ac:dyDescent="0.25">
      <c r="A24" s="31">
        <v>17</v>
      </c>
      <c r="B24" s="50" t="s">
        <v>22</v>
      </c>
      <c r="C24" s="51"/>
      <c r="D24" s="51"/>
      <c r="E24" s="52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1800</v>
      </c>
      <c r="M24" s="19">
        <v>50</v>
      </c>
      <c r="N24" s="19">
        <v>0</v>
      </c>
      <c r="O24" s="19">
        <v>250</v>
      </c>
      <c r="P24" s="19">
        <v>1800</v>
      </c>
      <c r="Q24" s="19">
        <v>0</v>
      </c>
      <c r="R24" s="19">
        <v>0</v>
      </c>
      <c r="S24" s="22">
        <v>3526</v>
      </c>
      <c r="T24" s="20">
        <v>0</v>
      </c>
      <c r="U24" s="20">
        <v>0</v>
      </c>
      <c r="V24" s="20">
        <v>0</v>
      </c>
      <c r="W24" s="21">
        <f t="shared" si="1"/>
        <v>8902</v>
      </c>
      <c r="X24" s="22">
        <v>0</v>
      </c>
      <c r="Y24" s="22">
        <v>0</v>
      </c>
      <c r="Z24" s="22">
        <v>0</v>
      </c>
      <c r="AA24" s="22">
        <v>153.78</v>
      </c>
      <c r="AB24" s="22">
        <v>0</v>
      </c>
      <c r="AC24" s="22">
        <v>615.12</v>
      </c>
      <c r="AD24" s="22">
        <v>3056.11</v>
      </c>
      <c r="AE24" s="23">
        <f t="shared" si="0"/>
        <v>5076.99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53" t="s">
        <v>76</v>
      </c>
      <c r="O30" s="53"/>
      <c r="P30" s="53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53" t="s">
        <v>74</v>
      </c>
      <c r="O31" s="53"/>
      <c r="P31" s="53"/>
      <c r="R31" s="3"/>
      <c r="S31" s="3"/>
    </row>
  </sheetData>
  <mergeCells count="25"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2022-10-18T21:51:50Z</dcterms:modified>
</cp:coreProperties>
</file>