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RRHH\Desktop\INFORMACION CORREGIDA BEATRIZ\MARZO 2021\"/>
    </mc:Choice>
  </mc:AlternateContent>
  <xr:revisionPtr revIDLastSave="0" documentId="13_ncr:1_{13C0758D-E845-40C3-BE01-81652BD2E9EC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011" sheetId="1" r:id="rId1"/>
  </sheets>
  <calcPr calcId="191029"/>
</workbook>
</file>

<file path=xl/calcChain.xml><?xml version="1.0" encoding="utf-8"?>
<calcChain xmlns="http://schemas.openxmlformats.org/spreadsheetml/2006/main">
  <c r="AE8" i="1" l="1"/>
  <c r="W8" i="1"/>
  <c r="AE9" i="1" l="1"/>
  <c r="W11" i="1" l="1"/>
  <c r="AE11" i="1" s="1"/>
  <c r="W12" i="1"/>
  <c r="AE12" i="1" s="1"/>
  <c r="W13" i="1"/>
  <c r="AE13" i="1" s="1"/>
  <c r="W14" i="1"/>
  <c r="AE14" i="1" s="1"/>
  <c r="W15" i="1"/>
  <c r="AE15" i="1" s="1"/>
  <c r="W16" i="1"/>
  <c r="AE16" i="1" s="1"/>
  <c r="W17" i="1"/>
  <c r="AE17" i="1" s="1"/>
  <c r="W18" i="1"/>
  <c r="AE18" i="1" s="1"/>
  <c r="W19" i="1"/>
  <c r="AE19" i="1" s="1"/>
  <c r="W20" i="1"/>
  <c r="AE20" i="1" s="1"/>
  <c r="W21" i="1"/>
  <c r="AE21" i="1" s="1"/>
  <c r="W22" i="1"/>
  <c r="AE22" i="1" s="1"/>
  <c r="W23" i="1"/>
  <c r="AE23" i="1" s="1"/>
  <c r="W24" i="1"/>
  <c r="AE24" i="1" s="1"/>
  <c r="W25" i="1"/>
  <c r="AE25" i="1" s="1"/>
  <c r="W10" i="1" l="1"/>
  <c r="AE10" i="1" s="1"/>
  <c r="W9" i="1" l="1"/>
</calcChain>
</file>

<file path=xl/sharedStrings.xml><?xml version="1.0" encoding="utf-8"?>
<sst xmlns="http://schemas.openxmlformats.org/spreadsheetml/2006/main" count="115" uniqueCount="84">
  <si>
    <t>NO.</t>
  </si>
  <si>
    <t>PUESTO FUNCIONAL</t>
  </si>
  <si>
    <t>GASTOS DE REPRESENTACIÓN</t>
  </si>
  <si>
    <t>BONO DE RESPONSABILIDAD</t>
  </si>
  <si>
    <t>"Nombre de la Dependencia o Dirección"</t>
  </si>
  <si>
    <t>CONTRATACIONES VIGENTES AL 21 DE ENERO DE 2016</t>
  </si>
  <si>
    <t>RENGLÓN PRESUPUESTARIO 011 "PERSONAL PERMANENTE"</t>
  </si>
  <si>
    <t>NOMBRE COMPLETO</t>
  </si>
  <si>
    <t>CARLOS ADOLFO CASTILLO ALBUREZ</t>
  </si>
  <si>
    <t>EDDY LEONEL PEREN PATA</t>
  </si>
  <si>
    <t>OSMAN AVILA AVILA</t>
  </si>
  <si>
    <t>VICTOR DANIEL ABAJ ICHAJ</t>
  </si>
  <si>
    <t>MELIDA ELENA RUYAN COROY</t>
  </si>
  <si>
    <t>JOSE ALBERTO CACHUPE MEDIO</t>
  </si>
  <si>
    <t>JORGE MARIO ABAJ ICHAJ</t>
  </si>
  <si>
    <t>SILVIA BEATRIZ CANU COCON</t>
  </si>
  <si>
    <t>EDYK DAVID CUELLAR RAMIREZ</t>
  </si>
  <si>
    <t>RUDY TALA PEREZ</t>
  </si>
  <si>
    <t>VIRGINIA GABRIELA MARROQUIN CHALI</t>
  </si>
  <si>
    <t>ARACELI DE JESUS LEMUS MELENDEZ DE ALVAREZ</t>
  </si>
  <si>
    <t>JOSE FRANCISCO ROMAN GALINDO</t>
  </si>
  <si>
    <t>EUSTAQUIO CHICOJ HERNANDEZ</t>
  </si>
  <si>
    <t>DAFNIE MARICELA AZURDIA ORTIZ</t>
  </si>
  <si>
    <t>EDWIN EDUARDO SOL CAJBON</t>
  </si>
  <si>
    <t>ASISTENTE DE RECURSOS HUMANOS</t>
  </si>
  <si>
    <t>ASISTENTE DE  COMPRAS</t>
  </si>
  <si>
    <t>CONSERJE</t>
  </si>
  <si>
    <t>ENCARGADO BANDA CIVIL</t>
  </si>
  <si>
    <t>MUSICO</t>
  </si>
  <si>
    <t>ASISTENTE DE ALMACEN</t>
  </si>
  <si>
    <t>ENCARGADA DE SERVICIOS GENERALES</t>
  </si>
  <si>
    <t>PILOTO</t>
  </si>
  <si>
    <t>GOBERNACION DEPARTAMENTAL DE  CHIMALTENANGO</t>
  </si>
  <si>
    <t>DORA  E. RAMIREZ FIGUEROA</t>
  </si>
  <si>
    <t xml:space="preserve">SECRETARIA DE DESPACHO </t>
  </si>
  <si>
    <t>ENCARGADO INVENTARIO</t>
  </si>
  <si>
    <t>ASISTENTE DE  SEGURIDAD CIUDADANA Y ARCHIVO</t>
  </si>
  <si>
    <t>RECEPCION E INFORMACION Y ENCARGADA DE INFORMACION PÚBLICA</t>
  </si>
  <si>
    <t>RECURSOS HUMANOS</t>
  </si>
  <si>
    <t>PUESTO NOMINAL</t>
  </si>
  <si>
    <t>UBIUBICACION GEOGRAFICA</t>
  </si>
  <si>
    <t>SALARIO DEVENGADO R -011</t>
  </si>
  <si>
    <t>COMPLEMENTO SALARIAL R-012</t>
  </si>
  <si>
    <t>BONO DE ANTIGÜEDAD R-013</t>
  </si>
  <si>
    <t>AGUINALDO</t>
  </si>
  <si>
    <t>BONO 14</t>
  </si>
  <si>
    <t>BONO VACIONAL R-076</t>
  </si>
  <si>
    <t>TOTAL DE INGRESOS SIN DESCUENTOS</t>
  </si>
  <si>
    <t>DESCUENTOS</t>
  </si>
  <si>
    <t>ACEP</t>
  </si>
  <si>
    <t xml:space="preserve">ANAPEP </t>
  </si>
  <si>
    <t xml:space="preserve">FIANZA </t>
  </si>
  <si>
    <t>IGSS</t>
  </si>
  <si>
    <t>ISR</t>
  </si>
  <si>
    <t>MONTEPIO</t>
  </si>
  <si>
    <t>DIETAS</t>
  </si>
  <si>
    <t>TOTAL DE INGRESOS LIQUIDOS</t>
  </si>
  <si>
    <t>ASISTENTE PROFESIONAL II  ADMINISTRACION</t>
  </si>
  <si>
    <t>TRABAJADOR OPERATIVO IV</t>
  </si>
  <si>
    <t>JEFE  TECNICO ARTISTICO II</t>
  </si>
  <si>
    <t>TECNICO ARTISTICO III</t>
  </si>
  <si>
    <t>ASISTENTE  PROFESIONAL I ADMINISTRACION</t>
  </si>
  <si>
    <t>ASISTENTE PROFESIONAL  II</t>
  </si>
  <si>
    <t xml:space="preserve"> 0 401</t>
  </si>
  <si>
    <t>0 401</t>
  </si>
  <si>
    <t xml:space="preserve">0 401 </t>
  </si>
  <si>
    <t xml:space="preserve"> BT. PREST ORIG</t>
  </si>
  <si>
    <t>ASISTENTE PROFESIONA II ADMINISTRACION</t>
  </si>
  <si>
    <t>ASISTENTE PROFESIONAL I  ADMINISTRACION</t>
  </si>
  <si>
    <t xml:space="preserve">ASISTENTE PROFESIONAL  </t>
  </si>
  <si>
    <t xml:space="preserve"> JEFE  FINANCIERO</t>
  </si>
  <si>
    <t>Responsable de actualización de información:  Dora Esperanza Ramires Figueroa</t>
  </si>
  <si>
    <t>Renglón 011</t>
  </si>
  <si>
    <t xml:space="preserve">    SECRETARIA ADMINISTRATIVA A.i.</t>
  </si>
  <si>
    <t>BE-GOB-DEP</t>
  </si>
  <si>
    <t xml:space="preserve">BN. 66-2000 </t>
  </si>
  <si>
    <t xml:space="preserve">VIATICOS POR ACTIVIDADES OFICIALES A OTROS DEPARTAMENTOS </t>
  </si>
  <si>
    <t>JUAN CARLOS RUWET CARTELLANOS</t>
  </si>
  <si>
    <t>GOBERNADOR DEPARTAMENTAL</t>
  </si>
  <si>
    <t>OBSERVACIONES</t>
  </si>
  <si>
    <t>JUAN CARLOS RUWET CASTELLANOS</t>
  </si>
  <si>
    <t>DORA ESPERANZA RAMIREZ FIGUEROA DE CUELLAR</t>
  </si>
  <si>
    <t>Fecha de emisión: 06/04/2021</t>
  </si>
  <si>
    <t>MES DE MARZO 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</si>
</sst>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([$Q-100A]* #,##0.00_);_([$Q-100A]* \(#,##0.00\);_([$Q-100A]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sz val="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4" fillId="0" borderId="0" xfId="0" applyFont="1"/>
    <xf numFmtId="164" fontId="2" fillId="0" borderId="1" xfId="0" applyNumberFormat="1" applyFont="1" applyBorder="1"/>
    <xf numFmtId="164" fontId="0" fillId="0" borderId="1" xfId="0" applyNumberFormat="1" applyBorder="1"/>
    <xf numFmtId="164" fontId="4" fillId="0" borderId="2" xfId="0" applyNumberFormat="1" applyFont="1" applyBorder="1"/>
    <xf numFmtId="164" fontId="8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64" fontId="13" fillId="0" borderId="1" xfId="0" applyNumberFormat="1" applyFont="1" applyBorder="1"/>
    <xf numFmtId="0" fontId="1" fillId="0" borderId="5" xfId="0" applyFont="1" applyBorder="1"/>
    <xf numFmtId="4" fontId="9" fillId="0" borderId="0" xfId="0" applyNumberFormat="1" applyFont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44" fontId="2" fillId="0" borderId="5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16" fillId="0" borderId="1" xfId="0" applyNumberFormat="1" applyFont="1" applyBorder="1" applyAlignment="1">
      <alignment horizontal="center" vertical="center" wrapText="1"/>
    </xf>
    <xf numFmtId="44" fontId="4" fillId="0" borderId="6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2"/>
  <sheetViews>
    <sheetView tabSelected="1" showWhiteSpace="0" view="pageLayout" topLeftCell="C1" zoomScale="90" zoomScaleNormal="100" zoomScalePageLayoutView="90" workbookViewId="0">
      <selection activeCell="K6" sqref="K6:O6"/>
    </sheetView>
  </sheetViews>
  <sheetFormatPr baseColWidth="10" defaultRowHeight="15" x14ac:dyDescent="0.25"/>
  <cols>
    <col min="1" max="1" width="3.7109375" customWidth="1"/>
    <col min="4" max="4" width="3.140625" customWidth="1"/>
    <col min="5" max="5" width="9.140625" hidden="1" customWidth="1"/>
    <col min="6" max="6" width="2.85546875" hidden="1" customWidth="1"/>
    <col min="7" max="7" width="1.5703125" hidden="1" customWidth="1"/>
    <col min="8" max="8" width="17.85546875" customWidth="1"/>
    <col min="9" max="9" width="18.42578125" customWidth="1"/>
    <col min="10" max="10" width="10.42578125" customWidth="1"/>
    <col min="11" max="11" width="10" customWidth="1"/>
    <col min="12" max="12" width="9.140625" customWidth="1"/>
    <col min="13" max="14" width="9.7109375" customWidth="1"/>
    <col min="15" max="15" width="10.85546875" customWidth="1"/>
    <col min="16" max="16" width="9.85546875" customWidth="1"/>
    <col min="17" max="17" width="9.5703125" customWidth="1"/>
    <col min="18" max="18" width="8" customWidth="1"/>
    <col min="19" max="19" width="7.7109375" customWidth="1"/>
    <col min="20" max="20" width="8.5703125" customWidth="1"/>
    <col min="21" max="21" width="6.85546875" customWidth="1"/>
    <col min="22" max="22" width="10.85546875" customWidth="1"/>
    <col min="31" max="31" width="11.42578125" customWidth="1"/>
    <col min="32" max="32" width="23.42578125" customWidth="1"/>
  </cols>
  <sheetData>
    <row r="1" spans="1:33" x14ac:dyDescent="0.25">
      <c r="A1" s="3"/>
      <c r="B1" s="3"/>
      <c r="C1" s="3"/>
      <c r="D1" s="3"/>
      <c r="E1" s="3"/>
      <c r="F1" s="3"/>
      <c r="G1" s="3" t="s">
        <v>6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33" ht="26.25" x14ac:dyDescent="0.4">
      <c r="A2" s="3"/>
      <c r="B2" s="3"/>
      <c r="C2" s="3"/>
      <c r="D2" s="3"/>
      <c r="E2" s="3"/>
      <c r="F2" s="3"/>
      <c r="G2" s="3" t="s">
        <v>4</v>
      </c>
      <c r="H2" s="48" t="s">
        <v>32</v>
      </c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18"/>
    </row>
    <row r="3" spans="1:33" x14ac:dyDescent="0.25">
      <c r="A3" s="3"/>
      <c r="B3" s="3"/>
      <c r="C3" s="3"/>
      <c r="D3" s="3"/>
      <c r="E3" s="3"/>
      <c r="F3" s="3"/>
      <c r="G3" s="3"/>
      <c r="H3" s="49" t="s">
        <v>71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33" ht="20.25" customHeight="1" x14ac:dyDescent="0.25">
      <c r="A4" s="3"/>
      <c r="B4" s="3"/>
      <c r="C4" s="3"/>
      <c r="D4" s="3"/>
      <c r="E4" s="3"/>
      <c r="F4" s="3"/>
      <c r="G4" s="3" t="s">
        <v>5</v>
      </c>
      <c r="H4" s="49" t="s">
        <v>82</v>
      </c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33" ht="20.25" customHeight="1" x14ac:dyDescent="0.25">
      <c r="A5" s="3"/>
      <c r="B5" s="3"/>
      <c r="C5" s="3"/>
      <c r="D5" s="3"/>
      <c r="E5" s="3"/>
      <c r="F5" s="3"/>
      <c r="G5" s="3"/>
      <c r="H5" s="49" t="s">
        <v>72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33" x14ac:dyDescent="0.25">
      <c r="A6" s="3"/>
      <c r="B6" s="3"/>
      <c r="C6" s="3"/>
      <c r="D6" s="3"/>
      <c r="E6" s="3"/>
      <c r="F6" s="3"/>
      <c r="G6" s="3"/>
      <c r="H6" s="3"/>
      <c r="I6" s="4"/>
      <c r="J6" s="4"/>
      <c r="K6" s="53" t="s">
        <v>83</v>
      </c>
      <c r="L6" s="53"/>
      <c r="M6" s="53"/>
      <c r="N6" s="53"/>
      <c r="O6" s="53"/>
      <c r="P6" s="3"/>
      <c r="Q6" s="3"/>
      <c r="R6" s="3"/>
      <c r="S6" s="3"/>
      <c r="X6" s="25" t="s">
        <v>48</v>
      </c>
    </row>
    <row r="7" spans="1:33" s="1" customFormat="1" ht="49.5" x14ac:dyDescent="0.25">
      <c r="A7" s="9" t="s">
        <v>0</v>
      </c>
      <c r="B7" s="50" t="s">
        <v>7</v>
      </c>
      <c r="C7" s="51"/>
      <c r="D7" s="51"/>
      <c r="E7" s="51"/>
      <c r="F7" s="51"/>
      <c r="G7" s="52"/>
      <c r="H7" s="9" t="s">
        <v>39</v>
      </c>
      <c r="I7" s="9" t="s">
        <v>1</v>
      </c>
      <c r="J7" s="10" t="s">
        <v>40</v>
      </c>
      <c r="K7" s="9" t="s">
        <v>41</v>
      </c>
      <c r="L7" s="9" t="s">
        <v>42</v>
      </c>
      <c r="M7" s="9" t="s">
        <v>43</v>
      </c>
      <c r="N7" s="9" t="s">
        <v>74</v>
      </c>
      <c r="O7" s="9" t="s">
        <v>75</v>
      </c>
      <c r="P7" s="9" t="s">
        <v>3</v>
      </c>
      <c r="Q7" s="11" t="s">
        <v>2</v>
      </c>
      <c r="R7" s="11" t="s">
        <v>44</v>
      </c>
      <c r="S7" s="12" t="s">
        <v>45</v>
      </c>
      <c r="T7" s="12" t="s">
        <v>46</v>
      </c>
      <c r="U7" s="12" t="s">
        <v>55</v>
      </c>
      <c r="V7" s="13" t="s">
        <v>76</v>
      </c>
      <c r="W7" s="14" t="s">
        <v>47</v>
      </c>
      <c r="X7" s="15" t="s">
        <v>49</v>
      </c>
      <c r="Y7" s="15" t="s">
        <v>50</v>
      </c>
      <c r="Z7" s="15" t="s">
        <v>51</v>
      </c>
      <c r="AA7" s="15" t="s">
        <v>52</v>
      </c>
      <c r="AB7" s="15" t="s">
        <v>53</v>
      </c>
      <c r="AC7" s="15" t="s">
        <v>54</v>
      </c>
      <c r="AD7" s="15" t="s">
        <v>66</v>
      </c>
      <c r="AE7" s="16" t="s">
        <v>56</v>
      </c>
      <c r="AF7" s="29" t="s">
        <v>79</v>
      </c>
    </row>
    <row r="8" spans="1:33" s="1" customFormat="1" ht="18" x14ac:dyDescent="0.2">
      <c r="A8" s="30">
        <v>1</v>
      </c>
      <c r="B8" s="46" t="s">
        <v>77</v>
      </c>
      <c r="C8" s="47"/>
      <c r="D8" s="47"/>
      <c r="E8" s="27"/>
      <c r="F8" s="27"/>
      <c r="G8" s="28"/>
      <c r="H8" s="32" t="s">
        <v>78</v>
      </c>
      <c r="I8" s="32" t="s">
        <v>78</v>
      </c>
      <c r="J8" s="32">
        <v>401</v>
      </c>
      <c r="K8" s="33">
        <v>6066</v>
      </c>
      <c r="L8" s="33">
        <v>4000</v>
      </c>
      <c r="M8" s="33">
        <v>0</v>
      </c>
      <c r="N8" s="33">
        <v>3250</v>
      </c>
      <c r="O8" s="33">
        <v>250</v>
      </c>
      <c r="P8" s="33">
        <v>750</v>
      </c>
      <c r="Q8" s="34">
        <v>3000</v>
      </c>
      <c r="R8" s="34">
        <v>0</v>
      </c>
      <c r="S8" s="35">
        <v>0</v>
      </c>
      <c r="T8" s="35">
        <v>0</v>
      </c>
      <c r="U8" s="35">
        <v>0</v>
      </c>
      <c r="V8" s="36">
        <v>0</v>
      </c>
      <c r="W8" s="37">
        <f>SUM(K8:V8)</f>
        <v>17316</v>
      </c>
      <c r="X8" s="38">
        <v>0</v>
      </c>
      <c r="Y8" s="38">
        <v>0</v>
      </c>
      <c r="Z8" s="38">
        <v>189.05</v>
      </c>
      <c r="AA8" s="38">
        <v>0</v>
      </c>
      <c r="AB8" s="38">
        <v>0</v>
      </c>
      <c r="AC8" s="38">
        <v>2109.9</v>
      </c>
      <c r="AD8" s="38">
        <v>0</v>
      </c>
      <c r="AE8" s="23">
        <f>W8-X8-Y8-Z8-AA8-AB8-AC8-AD8</f>
        <v>15017.050000000001</v>
      </c>
      <c r="AF8" s="40"/>
    </row>
    <row r="9" spans="1:33" ht="28.5" customHeight="1" x14ac:dyDescent="0.25">
      <c r="A9" s="31">
        <v>2</v>
      </c>
      <c r="B9" s="43" t="s">
        <v>81</v>
      </c>
      <c r="C9" s="44"/>
      <c r="D9" s="44"/>
      <c r="E9" s="45"/>
      <c r="F9" s="5"/>
      <c r="G9" s="5"/>
      <c r="H9" s="7" t="s">
        <v>67</v>
      </c>
      <c r="I9" s="7" t="s">
        <v>24</v>
      </c>
      <c r="J9" s="6" t="s">
        <v>64</v>
      </c>
      <c r="K9" s="19">
        <v>2120</v>
      </c>
      <c r="L9" s="19">
        <v>1300</v>
      </c>
      <c r="M9" s="19">
        <v>75</v>
      </c>
      <c r="N9" s="19">
        <v>0</v>
      </c>
      <c r="O9" s="19">
        <v>250</v>
      </c>
      <c r="P9" s="19">
        <v>1300</v>
      </c>
      <c r="Q9" s="19">
        <v>0</v>
      </c>
      <c r="R9" s="19">
        <v>0</v>
      </c>
      <c r="S9" s="20">
        <v>0</v>
      </c>
      <c r="T9" s="20">
        <v>0</v>
      </c>
      <c r="U9" s="20">
        <v>0</v>
      </c>
      <c r="V9" s="24">
        <v>0</v>
      </c>
      <c r="W9" s="21">
        <f>SUM(K9:V9)</f>
        <v>5045</v>
      </c>
      <c r="X9" s="22">
        <v>30</v>
      </c>
      <c r="Y9" s="22">
        <v>0</v>
      </c>
      <c r="Z9" s="22">
        <v>64.44</v>
      </c>
      <c r="AA9" s="22">
        <v>143.85</v>
      </c>
      <c r="AB9" s="22">
        <v>17.12</v>
      </c>
      <c r="AC9" s="22">
        <v>575.4</v>
      </c>
      <c r="AD9" s="22">
        <v>1354.48</v>
      </c>
      <c r="AE9" s="23">
        <f>(W9-X9-Y9-Z9-AA9-AB9-AC9-AD9)</f>
        <v>2859.7100000000005</v>
      </c>
      <c r="AF9" s="39"/>
      <c r="AG9" s="26"/>
    </row>
    <row r="10" spans="1:33" ht="30" customHeight="1" x14ac:dyDescent="0.25">
      <c r="A10" s="31">
        <v>3</v>
      </c>
      <c r="B10" s="43" t="s">
        <v>8</v>
      </c>
      <c r="C10" s="44"/>
      <c r="D10" s="44"/>
      <c r="E10" s="45"/>
      <c r="F10" s="5"/>
      <c r="G10" s="5"/>
      <c r="H10" s="7" t="s">
        <v>57</v>
      </c>
      <c r="I10" s="7" t="s">
        <v>36</v>
      </c>
      <c r="J10" s="6" t="s">
        <v>64</v>
      </c>
      <c r="K10" s="19">
        <v>2120</v>
      </c>
      <c r="L10" s="19">
        <v>1300</v>
      </c>
      <c r="M10" s="19">
        <v>75</v>
      </c>
      <c r="N10" s="19">
        <v>0</v>
      </c>
      <c r="O10" s="19">
        <v>250</v>
      </c>
      <c r="P10" s="19">
        <v>1300</v>
      </c>
      <c r="Q10" s="19">
        <v>0</v>
      </c>
      <c r="R10" s="19">
        <v>0</v>
      </c>
      <c r="S10" s="20">
        <v>0</v>
      </c>
      <c r="T10" s="20">
        <v>0</v>
      </c>
      <c r="U10" s="20">
        <v>0</v>
      </c>
      <c r="V10" s="20">
        <v>0</v>
      </c>
      <c r="W10" s="21">
        <f>SUM(K10:V10)</f>
        <v>5045</v>
      </c>
      <c r="X10" s="22">
        <v>0</v>
      </c>
      <c r="Y10" s="22">
        <v>0</v>
      </c>
      <c r="Z10" s="22">
        <v>0</v>
      </c>
      <c r="AA10" s="22">
        <v>143.85</v>
      </c>
      <c r="AB10" s="22">
        <v>17.12</v>
      </c>
      <c r="AC10" s="22">
        <v>575.4</v>
      </c>
      <c r="AD10" s="22">
        <v>0</v>
      </c>
      <c r="AE10" s="23">
        <f t="shared" ref="AE10:AE25" si="0">(W10-X10-Y10-Z10-AA10-AB10-AC10-AD10)</f>
        <v>4308.63</v>
      </c>
      <c r="AF10" s="39"/>
    </row>
    <row r="11" spans="1:33" ht="26.25" customHeight="1" x14ac:dyDescent="0.25">
      <c r="A11" s="30">
        <v>4</v>
      </c>
      <c r="B11" s="43" t="s">
        <v>9</v>
      </c>
      <c r="C11" s="44"/>
      <c r="D11" s="44"/>
      <c r="E11" s="45"/>
      <c r="F11" s="5"/>
      <c r="G11" s="5"/>
      <c r="H11" s="7" t="s">
        <v>68</v>
      </c>
      <c r="I11" s="7" t="s">
        <v>25</v>
      </c>
      <c r="J11" s="6" t="s">
        <v>64</v>
      </c>
      <c r="K11" s="19">
        <v>1960</v>
      </c>
      <c r="L11" s="19">
        <v>1300</v>
      </c>
      <c r="M11" s="19">
        <v>50</v>
      </c>
      <c r="N11" s="19">
        <v>0</v>
      </c>
      <c r="O11" s="19">
        <v>250</v>
      </c>
      <c r="P11" s="19">
        <v>1300</v>
      </c>
      <c r="Q11" s="19">
        <v>0</v>
      </c>
      <c r="R11" s="19">
        <v>0</v>
      </c>
      <c r="S11" s="20">
        <v>0</v>
      </c>
      <c r="T11" s="20">
        <v>0</v>
      </c>
      <c r="U11" s="20">
        <v>0</v>
      </c>
      <c r="V11" s="24">
        <v>0</v>
      </c>
      <c r="W11" s="21">
        <f t="shared" ref="W11:W25" si="1">SUM(K11:V11)</f>
        <v>4860</v>
      </c>
      <c r="X11" s="22">
        <v>30</v>
      </c>
      <c r="Y11" s="22">
        <v>60</v>
      </c>
      <c r="Z11" s="22">
        <v>61.96</v>
      </c>
      <c r="AA11" s="22">
        <v>138.30000000000001</v>
      </c>
      <c r="AB11" s="22">
        <v>9.26</v>
      </c>
      <c r="AC11" s="22">
        <v>553.20000000000005</v>
      </c>
      <c r="AD11" s="22">
        <v>2429</v>
      </c>
      <c r="AE11" s="23">
        <f t="shared" si="0"/>
        <v>1578.2799999999997</v>
      </c>
      <c r="AF11" s="39"/>
    </row>
    <row r="12" spans="1:33" ht="21" customHeight="1" x14ac:dyDescent="0.25">
      <c r="A12" s="31">
        <v>5</v>
      </c>
      <c r="B12" s="43" t="s">
        <v>10</v>
      </c>
      <c r="C12" s="44"/>
      <c r="D12" s="44"/>
      <c r="E12" s="45"/>
      <c r="F12" s="5"/>
      <c r="G12" s="5"/>
      <c r="H12" s="7" t="s">
        <v>59</v>
      </c>
      <c r="I12" s="7" t="s">
        <v>27</v>
      </c>
      <c r="J12" s="6" t="s">
        <v>64</v>
      </c>
      <c r="K12" s="19">
        <v>1792</v>
      </c>
      <c r="L12" s="19">
        <v>1000</v>
      </c>
      <c r="M12" s="19">
        <v>75</v>
      </c>
      <c r="N12" s="19">
        <v>0</v>
      </c>
      <c r="O12" s="19">
        <v>250</v>
      </c>
      <c r="P12" s="19">
        <v>1000</v>
      </c>
      <c r="Q12" s="19">
        <v>0</v>
      </c>
      <c r="R12" s="19">
        <v>0</v>
      </c>
      <c r="S12" s="20">
        <v>0</v>
      </c>
      <c r="T12" s="20">
        <v>0</v>
      </c>
      <c r="U12" s="20">
        <v>0</v>
      </c>
      <c r="V12" s="20">
        <v>0</v>
      </c>
      <c r="W12" s="21">
        <f t="shared" si="1"/>
        <v>4117</v>
      </c>
      <c r="X12" s="22">
        <v>0</v>
      </c>
      <c r="Y12" s="22">
        <v>0</v>
      </c>
      <c r="Z12" s="22">
        <v>0</v>
      </c>
      <c r="AA12" s="22">
        <v>116.01</v>
      </c>
      <c r="AB12" s="22">
        <v>0</v>
      </c>
      <c r="AC12" s="22">
        <v>425.37</v>
      </c>
      <c r="AD12" s="22">
        <v>1145.7</v>
      </c>
      <c r="AE12" s="23">
        <f t="shared" si="0"/>
        <v>2429.92</v>
      </c>
      <c r="AF12" s="39"/>
    </row>
    <row r="13" spans="1:33" ht="26.25" customHeight="1" x14ac:dyDescent="0.25">
      <c r="A13" s="31">
        <v>6</v>
      </c>
      <c r="B13" s="43" t="s">
        <v>11</v>
      </c>
      <c r="C13" s="44"/>
      <c r="D13" s="44"/>
      <c r="E13" s="45"/>
      <c r="F13" s="5"/>
      <c r="G13" s="5"/>
      <c r="H13" s="7" t="s">
        <v>60</v>
      </c>
      <c r="I13" s="7" t="s">
        <v>28</v>
      </c>
      <c r="J13" s="6" t="s">
        <v>64</v>
      </c>
      <c r="K13" s="19">
        <v>1476</v>
      </c>
      <c r="L13" s="19">
        <v>1000</v>
      </c>
      <c r="M13" s="19">
        <v>50</v>
      </c>
      <c r="N13" s="19">
        <v>0</v>
      </c>
      <c r="O13" s="19">
        <v>250</v>
      </c>
      <c r="P13" s="19">
        <v>1000</v>
      </c>
      <c r="Q13" s="19">
        <v>0</v>
      </c>
      <c r="R13" s="19">
        <v>0</v>
      </c>
      <c r="S13" s="20">
        <v>0</v>
      </c>
      <c r="T13" s="20">
        <v>0</v>
      </c>
      <c r="U13" s="20">
        <v>0</v>
      </c>
      <c r="V13" s="20">
        <v>0</v>
      </c>
      <c r="W13" s="21">
        <f t="shared" si="1"/>
        <v>3776</v>
      </c>
      <c r="X13" s="22"/>
      <c r="Y13" s="22"/>
      <c r="Z13" s="22"/>
      <c r="AA13" s="22">
        <v>105.78</v>
      </c>
      <c r="AB13" s="22"/>
      <c r="AC13" s="22">
        <v>387.86</v>
      </c>
      <c r="AD13" s="22"/>
      <c r="AE13" s="23">
        <f t="shared" si="0"/>
        <v>3282.3599999999997</v>
      </c>
      <c r="AF13" s="39"/>
    </row>
    <row r="14" spans="1:33" ht="21" customHeight="1" x14ac:dyDescent="0.25">
      <c r="A14" s="30">
        <v>7</v>
      </c>
      <c r="B14" s="43" t="s">
        <v>12</v>
      </c>
      <c r="C14" s="44"/>
      <c r="D14" s="44"/>
      <c r="E14" s="45"/>
      <c r="F14" s="5"/>
      <c r="G14" s="5"/>
      <c r="H14" s="7" t="s">
        <v>60</v>
      </c>
      <c r="I14" s="7" t="s">
        <v>28</v>
      </c>
      <c r="J14" s="6" t="s">
        <v>64</v>
      </c>
      <c r="K14" s="19">
        <v>1476</v>
      </c>
      <c r="L14" s="19">
        <v>1000</v>
      </c>
      <c r="M14" s="19">
        <v>50</v>
      </c>
      <c r="N14" s="19">
        <v>0</v>
      </c>
      <c r="O14" s="19">
        <v>250</v>
      </c>
      <c r="P14" s="19">
        <v>1000</v>
      </c>
      <c r="Q14" s="19">
        <v>0</v>
      </c>
      <c r="R14" s="19">
        <v>0</v>
      </c>
      <c r="S14" s="20">
        <v>0</v>
      </c>
      <c r="T14" s="20">
        <v>0</v>
      </c>
      <c r="U14" s="20">
        <v>0</v>
      </c>
      <c r="V14" s="20">
        <v>0</v>
      </c>
      <c r="W14" s="21">
        <f t="shared" si="1"/>
        <v>3776</v>
      </c>
      <c r="X14" s="22"/>
      <c r="Y14" s="22"/>
      <c r="Z14" s="22"/>
      <c r="AA14" s="22">
        <v>105.78</v>
      </c>
      <c r="AB14" s="22"/>
      <c r="AC14" s="22">
        <v>387.86</v>
      </c>
      <c r="AD14" s="22"/>
      <c r="AE14" s="23">
        <f t="shared" si="0"/>
        <v>3282.3599999999997</v>
      </c>
      <c r="AF14" s="39"/>
    </row>
    <row r="15" spans="1:33" ht="21.75" customHeight="1" x14ac:dyDescent="0.25">
      <c r="A15" s="31">
        <v>8</v>
      </c>
      <c r="B15" s="43" t="s">
        <v>13</v>
      </c>
      <c r="C15" s="44"/>
      <c r="D15" s="44"/>
      <c r="E15" s="45"/>
      <c r="F15" s="5"/>
      <c r="G15" s="5"/>
      <c r="H15" s="7" t="s">
        <v>60</v>
      </c>
      <c r="I15" s="7" t="s">
        <v>28</v>
      </c>
      <c r="J15" s="6" t="s">
        <v>64</v>
      </c>
      <c r="K15" s="19">
        <v>1476</v>
      </c>
      <c r="L15" s="19">
        <v>1000</v>
      </c>
      <c r="M15" s="19">
        <v>50</v>
      </c>
      <c r="N15" s="19">
        <v>0</v>
      </c>
      <c r="O15" s="19">
        <v>250</v>
      </c>
      <c r="P15" s="19">
        <v>1000</v>
      </c>
      <c r="Q15" s="19">
        <v>0</v>
      </c>
      <c r="R15" s="19">
        <v>0</v>
      </c>
      <c r="S15" s="20">
        <v>0</v>
      </c>
      <c r="T15" s="20">
        <v>0</v>
      </c>
      <c r="U15" s="20">
        <v>0</v>
      </c>
      <c r="V15" s="20">
        <v>0</v>
      </c>
      <c r="W15" s="21">
        <f t="shared" si="1"/>
        <v>3776</v>
      </c>
      <c r="X15" s="22"/>
      <c r="Y15" s="22"/>
      <c r="Z15" s="22"/>
      <c r="AA15" s="22">
        <v>105.78</v>
      </c>
      <c r="AB15" s="22"/>
      <c r="AC15" s="22">
        <v>387.86</v>
      </c>
      <c r="AD15" s="22">
        <v>303.42</v>
      </c>
      <c r="AE15" s="23">
        <f t="shared" si="0"/>
        <v>2978.9399999999996</v>
      </c>
      <c r="AF15" s="39"/>
    </row>
    <row r="16" spans="1:33" x14ac:dyDescent="0.25">
      <c r="A16" s="31">
        <v>9</v>
      </c>
      <c r="B16" s="43" t="s">
        <v>14</v>
      </c>
      <c r="C16" s="44"/>
      <c r="D16" s="44"/>
      <c r="E16" s="45"/>
      <c r="F16" s="5"/>
      <c r="G16" s="5"/>
      <c r="H16" s="7" t="s">
        <v>60</v>
      </c>
      <c r="I16" s="7" t="s">
        <v>28</v>
      </c>
      <c r="J16" s="6" t="s">
        <v>64</v>
      </c>
      <c r="K16" s="19">
        <v>1476</v>
      </c>
      <c r="L16" s="19">
        <v>1000</v>
      </c>
      <c r="M16" s="19">
        <v>35</v>
      </c>
      <c r="N16" s="19">
        <v>0</v>
      </c>
      <c r="O16" s="19">
        <v>250</v>
      </c>
      <c r="P16" s="19">
        <v>1000</v>
      </c>
      <c r="Q16" s="19">
        <v>0</v>
      </c>
      <c r="R16" s="19">
        <v>0</v>
      </c>
      <c r="S16" s="20">
        <v>0</v>
      </c>
      <c r="T16" s="20">
        <v>0</v>
      </c>
      <c r="U16" s="20">
        <v>0</v>
      </c>
      <c r="V16" s="20">
        <v>0</v>
      </c>
      <c r="W16" s="21">
        <f t="shared" si="1"/>
        <v>3761</v>
      </c>
      <c r="X16" s="22">
        <v>0</v>
      </c>
      <c r="Y16" s="22">
        <v>0</v>
      </c>
      <c r="Z16" s="22"/>
      <c r="AA16" s="22">
        <v>105.33</v>
      </c>
      <c r="AB16" s="22"/>
      <c r="AC16" s="22">
        <v>386.21</v>
      </c>
      <c r="AD16" s="22"/>
      <c r="AE16" s="23">
        <f t="shared" si="0"/>
        <v>3269.46</v>
      </c>
      <c r="AF16" s="39"/>
    </row>
    <row r="17" spans="1:32" ht="48" customHeight="1" x14ac:dyDescent="0.25">
      <c r="A17" s="30">
        <v>10</v>
      </c>
      <c r="B17" s="43" t="s">
        <v>15</v>
      </c>
      <c r="C17" s="44"/>
      <c r="D17" s="44"/>
      <c r="E17" s="45"/>
      <c r="F17" s="5"/>
      <c r="G17" s="5"/>
      <c r="H17" s="7" t="s">
        <v>61</v>
      </c>
      <c r="I17" s="7" t="s">
        <v>37</v>
      </c>
      <c r="J17" s="6" t="s">
        <v>64</v>
      </c>
      <c r="K17" s="19">
        <v>1960</v>
      </c>
      <c r="L17" s="19">
        <v>1300</v>
      </c>
      <c r="M17" s="19">
        <v>75</v>
      </c>
      <c r="N17" s="19">
        <v>0</v>
      </c>
      <c r="O17" s="19">
        <v>250</v>
      </c>
      <c r="P17" s="19">
        <v>1300</v>
      </c>
      <c r="Q17" s="19">
        <v>0</v>
      </c>
      <c r="R17" s="19">
        <v>0</v>
      </c>
      <c r="S17" s="20">
        <v>0</v>
      </c>
      <c r="T17" s="20">
        <v>0</v>
      </c>
      <c r="U17" s="20">
        <v>0</v>
      </c>
      <c r="V17" s="20">
        <v>0</v>
      </c>
      <c r="W17" s="21">
        <f t="shared" si="1"/>
        <v>4885</v>
      </c>
      <c r="X17" s="22">
        <v>0</v>
      </c>
      <c r="Y17" s="22">
        <v>60</v>
      </c>
      <c r="Z17" s="22">
        <v>0</v>
      </c>
      <c r="AA17" s="22">
        <v>138.30000000000001</v>
      </c>
      <c r="AB17" s="22">
        <v>9.26</v>
      </c>
      <c r="AC17" s="22">
        <v>553.20000000000005</v>
      </c>
      <c r="AD17" s="22">
        <v>2237.88</v>
      </c>
      <c r="AE17" s="23">
        <f t="shared" si="0"/>
        <v>1886.3599999999997</v>
      </c>
      <c r="AF17" s="39"/>
    </row>
    <row r="18" spans="1:32" ht="22.5" customHeight="1" x14ac:dyDescent="0.25">
      <c r="A18" s="31">
        <v>11</v>
      </c>
      <c r="B18" s="43" t="s">
        <v>16</v>
      </c>
      <c r="C18" s="44"/>
      <c r="D18" s="44"/>
      <c r="E18" s="45"/>
      <c r="F18" s="5"/>
      <c r="G18" s="5"/>
      <c r="H18" s="7" t="s">
        <v>68</v>
      </c>
      <c r="I18" s="7" t="s">
        <v>35</v>
      </c>
      <c r="J18" s="6" t="s">
        <v>65</v>
      </c>
      <c r="K18" s="19">
        <v>1960</v>
      </c>
      <c r="L18" s="19">
        <v>1300</v>
      </c>
      <c r="M18" s="41">
        <v>50</v>
      </c>
      <c r="N18" s="19">
        <v>0</v>
      </c>
      <c r="O18" s="19">
        <v>250</v>
      </c>
      <c r="P18" s="19">
        <v>1300</v>
      </c>
      <c r="Q18" s="19">
        <v>0</v>
      </c>
      <c r="R18" s="19">
        <v>0</v>
      </c>
      <c r="S18" s="20">
        <v>0</v>
      </c>
      <c r="T18" s="20">
        <v>0</v>
      </c>
      <c r="U18" s="20">
        <v>0</v>
      </c>
      <c r="V18" s="20">
        <v>0</v>
      </c>
      <c r="W18" s="21">
        <f t="shared" si="1"/>
        <v>4860</v>
      </c>
      <c r="X18" s="22">
        <v>0</v>
      </c>
      <c r="Y18" s="22">
        <v>0</v>
      </c>
      <c r="Z18" s="22">
        <v>61.76</v>
      </c>
      <c r="AA18" s="22">
        <v>137.85</v>
      </c>
      <c r="AB18" s="22">
        <v>8.6199999999999992</v>
      </c>
      <c r="AC18" s="22">
        <v>551.4</v>
      </c>
      <c r="AD18" s="22">
        <v>2420.7800000000002</v>
      </c>
      <c r="AE18" s="23">
        <f t="shared" si="0"/>
        <v>1679.5899999999997</v>
      </c>
      <c r="AF18" s="39"/>
    </row>
    <row r="19" spans="1:32" ht="21.75" customHeight="1" x14ac:dyDescent="0.25">
      <c r="A19" s="31">
        <v>12</v>
      </c>
      <c r="B19" s="43" t="s">
        <v>17</v>
      </c>
      <c r="C19" s="44"/>
      <c r="D19" s="44"/>
      <c r="E19" s="45"/>
      <c r="F19" s="5"/>
      <c r="G19" s="5"/>
      <c r="H19" s="7" t="s">
        <v>69</v>
      </c>
      <c r="I19" s="7" t="s">
        <v>70</v>
      </c>
      <c r="J19" s="6" t="s">
        <v>64</v>
      </c>
      <c r="K19" s="19">
        <v>2604</v>
      </c>
      <c r="L19" s="19">
        <v>1300</v>
      </c>
      <c r="M19" s="19">
        <v>75</v>
      </c>
      <c r="N19" s="19">
        <v>0</v>
      </c>
      <c r="O19" s="19">
        <v>250</v>
      </c>
      <c r="P19" s="19">
        <v>1300</v>
      </c>
      <c r="Q19" s="19">
        <v>0</v>
      </c>
      <c r="R19" s="19">
        <v>0</v>
      </c>
      <c r="S19" s="20">
        <v>0</v>
      </c>
      <c r="T19" s="20">
        <v>0</v>
      </c>
      <c r="U19" s="20">
        <v>0</v>
      </c>
      <c r="V19" s="24">
        <v>0</v>
      </c>
      <c r="W19" s="21">
        <f t="shared" si="1"/>
        <v>5529</v>
      </c>
      <c r="X19" s="22">
        <v>30</v>
      </c>
      <c r="Y19" s="22">
        <v>60</v>
      </c>
      <c r="Z19" s="22">
        <v>70.95</v>
      </c>
      <c r="AA19" s="22">
        <v>158.37</v>
      </c>
      <c r="AB19" s="22">
        <v>37.69</v>
      </c>
      <c r="AC19" s="22">
        <v>633.48</v>
      </c>
      <c r="AD19" s="22">
        <v>851.28</v>
      </c>
      <c r="AE19" s="23">
        <f t="shared" si="0"/>
        <v>3687.2300000000005</v>
      </c>
      <c r="AF19" s="39"/>
    </row>
    <row r="20" spans="1:32" ht="23.25" customHeight="1" x14ac:dyDescent="0.25">
      <c r="A20" s="30">
        <v>13</v>
      </c>
      <c r="B20" s="43" t="s">
        <v>18</v>
      </c>
      <c r="C20" s="44"/>
      <c r="D20" s="44"/>
      <c r="E20" s="45"/>
      <c r="F20" s="5"/>
      <c r="G20" s="5"/>
      <c r="H20" s="7" t="s">
        <v>62</v>
      </c>
      <c r="I20" s="7" t="s">
        <v>29</v>
      </c>
      <c r="J20" s="6" t="s">
        <v>64</v>
      </c>
      <c r="K20" s="19">
        <v>2120</v>
      </c>
      <c r="L20" s="19">
        <v>1300</v>
      </c>
      <c r="M20" s="19">
        <v>50</v>
      </c>
      <c r="N20" s="19"/>
      <c r="O20" s="19">
        <v>250</v>
      </c>
      <c r="P20" s="19">
        <v>1300</v>
      </c>
      <c r="Q20" s="19">
        <v>0</v>
      </c>
      <c r="R20" s="19">
        <v>0</v>
      </c>
      <c r="S20" s="20">
        <v>0</v>
      </c>
      <c r="T20" s="20">
        <v>0</v>
      </c>
      <c r="U20" s="20">
        <v>0</v>
      </c>
      <c r="V20" s="24">
        <v>0</v>
      </c>
      <c r="W20" s="21">
        <f t="shared" si="1"/>
        <v>5020</v>
      </c>
      <c r="X20" s="22"/>
      <c r="Y20" s="22">
        <v>60</v>
      </c>
      <c r="Z20" s="22">
        <v>64.11</v>
      </c>
      <c r="AA20" s="22">
        <v>143.1</v>
      </c>
      <c r="AB20" s="22">
        <v>16.059999999999999</v>
      </c>
      <c r="AC20" s="22">
        <v>572.4</v>
      </c>
      <c r="AD20" s="22">
        <v>2375.38</v>
      </c>
      <c r="AE20" s="23">
        <f t="shared" si="0"/>
        <v>1788.9499999999998</v>
      </c>
      <c r="AF20" s="39"/>
    </row>
    <row r="21" spans="1:32" ht="23.25" customHeight="1" x14ac:dyDescent="0.25">
      <c r="A21" s="31">
        <v>14</v>
      </c>
      <c r="B21" s="43" t="s">
        <v>19</v>
      </c>
      <c r="C21" s="44"/>
      <c r="D21" s="44"/>
      <c r="E21" s="45"/>
      <c r="F21" s="5"/>
      <c r="G21" s="5"/>
      <c r="H21" s="7" t="s">
        <v>57</v>
      </c>
      <c r="I21" s="7" t="s">
        <v>30</v>
      </c>
      <c r="J21" s="6" t="s">
        <v>64</v>
      </c>
      <c r="K21" s="19">
        <v>2120</v>
      </c>
      <c r="L21" s="19">
        <v>1300</v>
      </c>
      <c r="M21" s="19">
        <v>75</v>
      </c>
      <c r="N21" s="19">
        <v>0</v>
      </c>
      <c r="O21" s="19">
        <v>250</v>
      </c>
      <c r="P21" s="19">
        <v>1300</v>
      </c>
      <c r="Q21" s="19">
        <v>0</v>
      </c>
      <c r="R21" s="19">
        <v>0</v>
      </c>
      <c r="S21" s="20">
        <v>0</v>
      </c>
      <c r="T21" s="20">
        <v>0</v>
      </c>
      <c r="U21" s="20">
        <v>0</v>
      </c>
      <c r="V21" s="24">
        <v>0</v>
      </c>
      <c r="W21" s="21">
        <f t="shared" si="1"/>
        <v>5045</v>
      </c>
      <c r="X21" s="22">
        <v>30</v>
      </c>
      <c r="Y21" s="22">
        <v>60</v>
      </c>
      <c r="Z21" s="22">
        <v>64.11</v>
      </c>
      <c r="AA21" s="22">
        <v>143.1</v>
      </c>
      <c r="AB21" s="22">
        <v>16.059999999999999</v>
      </c>
      <c r="AC21" s="22">
        <v>572.4</v>
      </c>
      <c r="AD21" s="22">
        <v>0</v>
      </c>
      <c r="AE21" s="23">
        <f t="shared" si="0"/>
        <v>4159.33</v>
      </c>
      <c r="AF21" s="39"/>
    </row>
    <row r="22" spans="1:32" ht="21" customHeight="1" x14ac:dyDescent="0.25">
      <c r="A22" s="31">
        <v>15</v>
      </c>
      <c r="B22" s="43" t="s">
        <v>20</v>
      </c>
      <c r="C22" s="44"/>
      <c r="D22" s="44"/>
      <c r="E22" s="45"/>
      <c r="F22" s="5"/>
      <c r="G22" s="5"/>
      <c r="H22" s="7" t="s">
        <v>58</v>
      </c>
      <c r="I22" s="7" t="s">
        <v>31</v>
      </c>
      <c r="J22" s="6" t="s">
        <v>63</v>
      </c>
      <c r="K22" s="19">
        <v>1105</v>
      </c>
      <c r="L22" s="19">
        <v>1000</v>
      </c>
      <c r="M22" s="19">
        <v>50</v>
      </c>
      <c r="N22" s="19">
        <v>0</v>
      </c>
      <c r="O22" s="19">
        <v>250</v>
      </c>
      <c r="P22" s="19">
        <v>1000</v>
      </c>
      <c r="Q22" s="19">
        <v>0</v>
      </c>
      <c r="R22" s="19">
        <v>0</v>
      </c>
      <c r="S22" s="20">
        <v>0</v>
      </c>
      <c r="T22" s="20">
        <v>0</v>
      </c>
      <c r="U22" s="20">
        <v>0</v>
      </c>
      <c r="V22" s="24">
        <v>0</v>
      </c>
      <c r="W22" s="21">
        <f t="shared" si="1"/>
        <v>3405</v>
      </c>
      <c r="X22" s="22">
        <v>30</v>
      </c>
      <c r="Y22" s="22">
        <v>60</v>
      </c>
      <c r="Z22" s="22">
        <v>0</v>
      </c>
      <c r="AA22" s="22">
        <v>94.2</v>
      </c>
      <c r="AB22" s="22">
        <v>0</v>
      </c>
      <c r="AC22" s="22">
        <v>345.4</v>
      </c>
      <c r="AD22" s="22">
        <v>1693.32</v>
      </c>
      <c r="AE22" s="23">
        <f t="shared" si="0"/>
        <v>1182.0800000000002</v>
      </c>
      <c r="AF22" s="39"/>
    </row>
    <row r="23" spans="1:32" ht="19.5" x14ac:dyDescent="0.25">
      <c r="A23" s="30">
        <v>16</v>
      </c>
      <c r="B23" s="43" t="s">
        <v>21</v>
      </c>
      <c r="C23" s="44"/>
      <c r="D23" s="44"/>
      <c r="E23" s="45"/>
      <c r="F23" s="5"/>
      <c r="G23" s="5"/>
      <c r="H23" s="7" t="s">
        <v>58</v>
      </c>
      <c r="I23" s="7" t="s">
        <v>26</v>
      </c>
      <c r="J23" s="6" t="s">
        <v>65</v>
      </c>
      <c r="K23" s="19">
        <v>1105</v>
      </c>
      <c r="L23" s="19">
        <v>1000</v>
      </c>
      <c r="M23" s="19">
        <v>50</v>
      </c>
      <c r="N23" s="19">
        <v>0</v>
      </c>
      <c r="O23" s="19">
        <v>250</v>
      </c>
      <c r="P23" s="19">
        <v>1000</v>
      </c>
      <c r="Q23" s="19">
        <v>0</v>
      </c>
      <c r="R23" s="19">
        <v>0</v>
      </c>
      <c r="S23" s="20">
        <v>0</v>
      </c>
      <c r="T23" s="20">
        <v>0</v>
      </c>
      <c r="U23" s="20">
        <v>0</v>
      </c>
      <c r="V23" s="20">
        <v>0</v>
      </c>
      <c r="W23" s="21">
        <f t="shared" si="1"/>
        <v>3405</v>
      </c>
      <c r="X23" s="22">
        <v>0</v>
      </c>
      <c r="Y23" s="22">
        <v>60</v>
      </c>
      <c r="Z23" s="22">
        <v>0</v>
      </c>
      <c r="AA23" s="22">
        <v>94.65</v>
      </c>
      <c r="AB23" s="22">
        <v>0</v>
      </c>
      <c r="AC23" s="22">
        <v>347.05</v>
      </c>
      <c r="AD23" s="22">
        <v>0</v>
      </c>
      <c r="AE23" s="23">
        <f t="shared" si="0"/>
        <v>2903.2999999999997</v>
      </c>
      <c r="AF23" s="39"/>
    </row>
    <row r="24" spans="1:32" ht="22.5" customHeight="1" x14ac:dyDescent="0.25">
      <c r="A24" s="31">
        <v>17</v>
      </c>
      <c r="B24" s="43" t="s">
        <v>22</v>
      </c>
      <c r="C24" s="44"/>
      <c r="D24" s="44"/>
      <c r="E24" s="45"/>
      <c r="F24" s="5"/>
      <c r="G24" s="5"/>
      <c r="H24" s="7" t="s">
        <v>57</v>
      </c>
      <c r="I24" s="7" t="s">
        <v>34</v>
      </c>
      <c r="J24" s="6" t="s">
        <v>64</v>
      </c>
      <c r="K24" s="19">
        <v>2120</v>
      </c>
      <c r="L24" s="19">
        <v>1300</v>
      </c>
      <c r="M24" s="19">
        <v>50</v>
      </c>
      <c r="N24" s="19">
        <v>0</v>
      </c>
      <c r="O24" s="19">
        <v>250</v>
      </c>
      <c r="P24" s="19">
        <v>1300</v>
      </c>
      <c r="Q24" s="19">
        <v>0</v>
      </c>
      <c r="R24" s="19">
        <v>0</v>
      </c>
      <c r="S24" s="20">
        <v>0</v>
      </c>
      <c r="T24" s="20">
        <v>0</v>
      </c>
      <c r="U24" s="20">
        <v>0</v>
      </c>
      <c r="V24" s="20">
        <v>0</v>
      </c>
      <c r="W24" s="21">
        <f t="shared" si="1"/>
        <v>5020</v>
      </c>
      <c r="X24" s="22">
        <v>0</v>
      </c>
      <c r="Y24" s="22">
        <v>0</v>
      </c>
      <c r="Z24" s="22">
        <v>0</v>
      </c>
      <c r="AA24" s="22">
        <v>142.65</v>
      </c>
      <c r="AB24" s="22">
        <v>15.42</v>
      </c>
      <c r="AC24" s="22">
        <v>570.6</v>
      </c>
      <c r="AD24" s="22">
        <v>0</v>
      </c>
      <c r="AE24" s="23">
        <f t="shared" si="0"/>
        <v>4291.33</v>
      </c>
      <c r="AF24" s="39"/>
    </row>
    <row r="25" spans="1:32" ht="18.75" customHeight="1" x14ac:dyDescent="0.25">
      <c r="A25" s="31">
        <v>18</v>
      </c>
      <c r="B25" s="43" t="s">
        <v>23</v>
      </c>
      <c r="C25" s="44"/>
      <c r="D25" s="44"/>
      <c r="E25" s="45"/>
      <c r="F25" s="5"/>
      <c r="G25" s="5"/>
      <c r="H25" s="5" t="s">
        <v>60</v>
      </c>
      <c r="I25" s="5" t="s">
        <v>28</v>
      </c>
      <c r="J25" s="6" t="s">
        <v>64</v>
      </c>
      <c r="K25" s="19">
        <v>1476</v>
      </c>
      <c r="L25" s="19">
        <v>1000</v>
      </c>
      <c r="M25" s="19">
        <v>35</v>
      </c>
      <c r="N25" s="19">
        <v>0</v>
      </c>
      <c r="O25" s="19">
        <v>250</v>
      </c>
      <c r="P25" s="19">
        <v>1000</v>
      </c>
      <c r="Q25" s="19">
        <v>0</v>
      </c>
      <c r="R25" s="19">
        <v>0</v>
      </c>
      <c r="S25" s="20">
        <v>0</v>
      </c>
      <c r="T25" s="20">
        <v>0</v>
      </c>
      <c r="U25" s="20">
        <v>0</v>
      </c>
      <c r="V25" s="20">
        <v>0</v>
      </c>
      <c r="W25" s="21">
        <f t="shared" si="1"/>
        <v>3761</v>
      </c>
      <c r="X25" s="22">
        <v>0</v>
      </c>
      <c r="Y25" s="22">
        <v>0</v>
      </c>
      <c r="Z25" s="22">
        <v>0</v>
      </c>
      <c r="AA25" s="22">
        <v>105.33</v>
      </c>
      <c r="AB25" s="22">
        <v>0</v>
      </c>
      <c r="AC25" s="22">
        <v>386.21</v>
      </c>
      <c r="AD25" s="22">
        <v>1587.64</v>
      </c>
      <c r="AE25" s="23">
        <f t="shared" si="0"/>
        <v>1681.82</v>
      </c>
      <c r="AF25" s="39"/>
    </row>
    <row r="26" spans="1:32" x14ac:dyDescent="0.25">
      <c r="A26" s="3"/>
      <c r="B26" s="3"/>
      <c r="C26" s="3"/>
      <c r="D26" s="3"/>
      <c r="E26" s="3"/>
      <c r="F26" s="3"/>
      <c r="G26" s="3"/>
      <c r="H26" s="3"/>
      <c r="I26" s="8"/>
      <c r="J26" s="3"/>
      <c r="K26" s="3"/>
      <c r="L26" s="3"/>
      <c r="M26" s="3"/>
      <c r="N26" s="3"/>
      <c r="O26" s="3"/>
      <c r="P26" s="3"/>
      <c r="Q26" s="3"/>
      <c r="R26" s="3"/>
      <c r="S26" s="3"/>
      <c r="AE26" s="17"/>
    </row>
    <row r="27" spans="1:3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32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32" x14ac:dyDescent="0.25">
      <c r="A29" s="3"/>
      <c r="B29" s="3"/>
      <c r="C29" s="3"/>
      <c r="D29" s="3"/>
      <c r="E29" s="3"/>
      <c r="F29" s="3"/>
      <c r="G29" s="3"/>
      <c r="J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32" x14ac:dyDescent="0.25">
      <c r="O30" s="3"/>
      <c r="P30" s="3"/>
      <c r="Q30" s="3"/>
      <c r="R30" s="3"/>
      <c r="S30" s="3"/>
      <c r="T30" s="3"/>
      <c r="U30" s="3"/>
      <c r="V30" s="3"/>
    </row>
    <row r="31" spans="1:32" x14ac:dyDescent="0.25">
      <c r="B31" t="s">
        <v>33</v>
      </c>
      <c r="F31" t="s">
        <v>18</v>
      </c>
      <c r="G31" s="2"/>
      <c r="H31" s="2"/>
      <c r="I31" t="s">
        <v>18</v>
      </c>
      <c r="J31" s="2"/>
      <c r="K31" s="2"/>
      <c r="N31" s="42" t="s">
        <v>80</v>
      </c>
      <c r="O31" s="42"/>
      <c r="P31" s="42"/>
      <c r="R31" s="3"/>
      <c r="S31" s="3"/>
    </row>
    <row r="32" spans="1:32" x14ac:dyDescent="0.25">
      <c r="B32" t="s">
        <v>38</v>
      </c>
      <c r="F32" t="s">
        <v>73</v>
      </c>
      <c r="G32" s="2"/>
      <c r="H32" s="2"/>
      <c r="I32" t="s">
        <v>73</v>
      </c>
      <c r="J32" s="2"/>
      <c r="K32" s="2"/>
      <c r="N32" s="42" t="s">
        <v>78</v>
      </c>
      <c r="O32" s="42"/>
      <c r="P32" s="42"/>
      <c r="R32" s="3"/>
      <c r="S32" s="3"/>
    </row>
  </sheetData>
  <mergeCells count="26">
    <mergeCell ref="B8:D8"/>
    <mergeCell ref="H2:U2"/>
    <mergeCell ref="H3:U3"/>
    <mergeCell ref="H4:U4"/>
    <mergeCell ref="H5:U5"/>
    <mergeCell ref="B7:G7"/>
    <mergeCell ref="K6:O6"/>
    <mergeCell ref="B9:E9"/>
    <mergeCell ref="B10:E10"/>
    <mergeCell ref="B11:E11"/>
    <mergeCell ref="B16:E16"/>
    <mergeCell ref="B17:E17"/>
    <mergeCell ref="N31:P31"/>
    <mergeCell ref="N32:P32"/>
    <mergeCell ref="B12:E12"/>
    <mergeCell ref="B13:E13"/>
    <mergeCell ref="B14:E14"/>
    <mergeCell ref="B15:E15"/>
    <mergeCell ref="B18:E18"/>
    <mergeCell ref="B19:E19"/>
    <mergeCell ref="B20:E20"/>
    <mergeCell ref="B25:E25"/>
    <mergeCell ref="B21:E21"/>
    <mergeCell ref="B22:E22"/>
    <mergeCell ref="B23:E23"/>
    <mergeCell ref="B24:E24"/>
  </mergeCells>
  <pageMargins left="0.23622047244094491" right="0.19685039370078741" top="0.74803149606299213" bottom="0.74803149606299213" header="0.31496062992125984" footer="0.31496062992125984"/>
  <pageSetup paperSize="5" scale="5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Selvin Bladimiro Sandoval Diaz</dc:creator>
  <cp:lastModifiedBy>RRHH</cp:lastModifiedBy>
  <cp:lastPrinted>2020-07-07T18:32:23Z</cp:lastPrinted>
  <dcterms:created xsi:type="dcterms:W3CDTF">2016-01-21T20:20:27Z</dcterms:created>
  <dcterms:modified xsi:type="dcterms:W3CDTF">2021-04-06T21:05:17Z</dcterms:modified>
</cp:coreProperties>
</file>